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G:\Partage-2\PLANIFICATION AMENAGEMENT ET ENVIRONNEMENT\BIODIVERSITÉ ET CHANGEMENT CLIMATIQUE (anciennement développement durable)\AP - Plan de décarbo bâtiments non municipaux\2024\Production\"/>
    </mc:Choice>
  </mc:AlternateContent>
  <xr:revisionPtr revIDLastSave="0" documentId="13_ncr:1_{FA9B25AB-3243-4CE1-9F14-A06BBBE2791F}" xr6:coauthVersionLast="47" xr6:coauthVersionMax="47" xr10:uidLastSave="{00000000-0000-0000-0000-000000000000}"/>
  <workbookProtection workbookAlgorithmName="SHA-512" workbookHashValue="MV5IoOcDUqfsvQQ+URagWQe/0HCXltHahatqQR5Jc378nXfzoyQX1/vLlyWIadLgxRZB2ndT2sDJUEaPU5IK+Q==" workbookSaltValue="Y34y+rDzRp8XNISIoC3Sqw==" workbookSpinCount="100000" lockStructure="1"/>
  <bookViews>
    <workbookView xWindow="28680" yWindow="-120" windowWidth="29040" windowHeight="17640" xr2:uid="{8E943CF2-F085-45B6-98C7-23A17813AB64}"/>
  </bookViews>
  <sheets>
    <sheet name="Calculateur de subvention" sheetId="5" r:id="rId1"/>
    <sheet name="Contenu" sheetId="6" state="hidden" r:id="rId2"/>
  </sheets>
  <definedNames>
    <definedName name="listeStatut">Contenu!$A$1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5" l="1"/>
  <c r="M47" i="5"/>
  <c r="E52" i="5" s="1"/>
  <c r="K32" i="5"/>
  <c r="K33" i="5"/>
  <c r="K34" i="5"/>
  <c r="K35" i="5"/>
  <c r="K36" i="5"/>
  <c r="K37" i="5"/>
  <c r="K38" i="5"/>
  <c r="K39" i="5"/>
  <c r="K41" i="5"/>
  <c r="K42" i="5"/>
  <c r="K43" i="5"/>
  <c r="K44" i="5"/>
  <c r="K45" i="5"/>
  <c r="K46" i="5"/>
  <c r="K47" i="5" l="1"/>
  <c r="D2" i="6"/>
  <c r="C3" i="6"/>
  <c r="D3" i="6"/>
  <c r="E2" i="6" l="1"/>
  <c r="K52" i="5"/>
  <c r="E3" i="6" s="1" a="1"/>
  <c r="E3" i="6" s="1"/>
  <c r="M52" i="5" l="1"/>
  <c r="K5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 Laet, Pauline (PAE-DD)</author>
  </authors>
  <commentList>
    <comment ref="K32" authorId="0" shapeId="0" xr:uid="{56AC4BDF-5D52-415B-B28F-ECD427C6BD67}">
      <text>
        <r>
          <rPr>
            <sz val="9"/>
            <color indexed="81"/>
            <rFont val="Tahoma"/>
            <family val="2"/>
          </rPr>
          <t xml:space="preserve">Le calcul des taxes est automatique (14,975%)
</t>
        </r>
      </text>
    </comment>
    <comment ref="M32" authorId="0" shapeId="0" xr:uid="{0F3771DD-A255-4868-B530-CA58E5E88B88}">
      <text>
        <r>
          <rPr>
            <sz val="9"/>
            <color indexed="81"/>
            <rFont val="Tahoma"/>
            <family val="2"/>
          </rPr>
          <t>Si vous n’êtes pas éligible au remboursement des taxes, veuillez copier le montant incluant les taxes</t>
        </r>
      </text>
    </comment>
    <comment ref="M47" authorId="0" shapeId="0" xr:uid="{43F8EC78-4F18-463A-B9DA-8FF4C3D62186}">
      <text>
        <r>
          <rPr>
            <sz val="9"/>
            <color indexed="81"/>
            <rFont val="Tahoma"/>
            <family val="2"/>
          </rPr>
          <t>Veuillez vous assurer que le montant exclut les taxes remboursables, car la subvention sera calculée sur cette base</t>
        </r>
        <r>
          <rPr>
            <b/>
            <sz val="9"/>
            <color indexed="81"/>
            <rFont val="Tahoma"/>
            <family val="2"/>
          </rPr>
          <t>.</t>
        </r>
      </text>
    </comment>
    <comment ref="B52" authorId="0" shapeId="0" xr:uid="{EF96AB9C-D455-4F01-8E15-905B87619959}">
      <text>
        <r>
          <rPr>
            <sz val="9"/>
            <color indexed="81"/>
            <rFont val="Tahoma"/>
            <family val="2"/>
          </rPr>
          <t>Choisir le type d'organisme dans le menu déroulant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<sst xmlns="http://schemas.openxmlformats.org/spreadsheetml/2006/main" count="54" uniqueCount="51">
  <si>
    <t>INFORMATIONS IMPORTANTES</t>
  </si>
  <si>
    <t>Le soutien financier de la Ville de Québec couvre :</t>
  </si>
  <si>
    <t>Jusqu'à 85 % des dépenses admissibles (OBNL et coopératives)</t>
  </si>
  <si>
    <t>Jusqu'à 65 % des dépenses admissibles (entreprises privées, particuliers, fabriques et syndicats de copropriété )</t>
  </si>
  <si>
    <t>Cumul des aides financières (hors Fonds vert)</t>
  </si>
  <si>
    <t>Le cumul des aides financières publiques non remboursables ne peut dépasser :</t>
  </si>
  <si>
    <t>100 % pour les OBNL ou coopératives</t>
  </si>
  <si>
    <t xml:space="preserve">80 % pour les autres organisations </t>
  </si>
  <si>
    <t>Fournisseurs de services</t>
  </si>
  <si>
    <t>Vous pouvez avoir plusieurs fournisseurs pour réaliser les différents éléments éxigés dans le plan de décarbonation de votre bâtiment.</t>
  </si>
  <si>
    <t>Dépenses non admissibles</t>
  </si>
  <si>
    <t>Portion des taxes (TPS et TVQ) dont le requérant est exempté ou qui lui sont remboursables</t>
  </si>
  <si>
    <t>Dépenses engagées à l’interne par le requérant;</t>
  </si>
  <si>
    <t>Engagements et dépenses faites par le participant avant la date de signature de la convention d'aide financière</t>
  </si>
  <si>
    <t>Dépenses engagées pour préparer la demande;</t>
  </si>
  <si>
    <t>Dépenses liées à l’achat de matériaux et d’équipements;</t>
  </si>
  <si>
    <t>Dépenses liées à la réalisation des travaux découlant du plan de décarbonation tels que l'achat d'équipements et de matériaux ainsi que la mise en place de ces derniers, la préparation et la gestion d'appels d'offres pour des travaux et la surveillance de chantier.</t>
  </si>
  <si>
    <t>Montants admissibles</t>
  </si>
  <si>
    <r>
      <rPr>
        <sz val="12"/>
        <color theme="1"/>
        <rFont val="Calibri"/>
        <family val="2"/>
        <scheme val="minor"/>
      </rPr>
      <t>Veuillez noter que les</t>
    </r>
    <r>
      <rPr>
        <b/>
        <sz val="12"/>
        <color theme="1"/>
        <rFont val="Calibri"/>
        <family val="2"/>
        <scheme val="minor"/>
      </rPr>
      <t xml:space="preserve"> montants admissibles à la subvention</t>
    </r>
    <r>
      <rPr>
        <sz val="12"/>
        <color theme="1"/>
        <rFont val="Calibri"/>
        <family val="2"/>
        <scheme val="minor"/>
      </rPr>
      <t xml:space="preserve"> doivent</t>
    </r>
    <r>
      <rPr>
        <b/>
        <sz val="12"/>
        <color theme="1"/>
        <rFont val="Calibri"/>
        <family val="2"/>
        <scheme val="minor"/>
      </rPr>
      <t xml:space="preserve"> inclure les taxes non remboursables </t>
    </r>
    <r>
      <rPr>
        <sz val="12"/>
        <color theme="1"/>
        <rFont val="Calibri"/>
        <family val="2"/>
        <scheme val="minor"/>
      </rPr>
      <t>et</t>
    </r>
    <r>
      <rPr>
        <b/>
        <sz val="12"/>
        <color theme="1"/>
        <rFont val="Calibri"/>
        <family val="2"/>
        <scheme val="minor"/>
      </rPr>
      <t xml:space="preserve"> </t>
    </r>
    <r>
      <rPr>
        <b/>
        <u/>
        <sz val="12"/>
        <color theme="1"/>
        <rFont val="Calibri"/>
        <family val="2"/>
        <scheme val="minor"/>
      </rPr>
      <t>exclure les taxes remboursables.</t>
    </r>
  </si>
  <si>
    <t>Note information : pour qu’un organisme sans but lucratif (OSBL) puisse bénéficier du remboursement de la TPS et de la TVQ, il est nécessaire qu’au moins 40 % de ses revenus proviennent de financements publics, que ce soit pour l’exercice en cours ou pour les deux exercices précédents.</t>
  </si>
  <si>
    <t>Complétez le tableau ci-dessous pour évaluer le montant des subventions admissibles. (Aucune limite de nombre de fournisseur)</t>
  </si>
  <si>
    <t>Nom fournisseur(s) de service sélectionnés</t>
  </si>
  <si>
    <t>Élément du plan de décarbonation traité</t>
  </si>
  <si>
    <r>
      <t xml:space="preserve">Montant de la soumission </t>
    </r>
    <r>
      <rPr>
        <b/>
        <sz val="14"/>
        <color rgb="FFFF0000"/>
        <rFont val="Calibri"/>
        <family val="2"/>
        <scheme val="minor"/>
      </rPr>
      <t>avant taxes</t>
    </r>
  </si>
  <si>
    <r>
      <t xml:space="preserve">Montant                                                         </t>
    </r>
    <r>
      <rPr>
        <b/>
        <sz val="14"/>
        <color theme="1"/>
        <rFont val="Calibri"/>
        <family val="2"/>
        <scheme val="minor"/>
      </rPr>
      <t>avec taxes TPS et TVQ (remboursables et non remboursables)</t>
    </r>
  </si>
  <si>
    <r>
      <t xml:space="preserve">Montant admissible                                                               </t>
    </r>
    <r>
      <rPr>
        <sz val="14"/>
        <color theme="1"/>
        <rFont val="Calibri"/>
        <family val="2"/>
        <scheme val="minor"/>
      </rPr>
      <t xml:space="preserve"> </t>
    </r>
    <r>
      <rPr>
        <b/>
        <sz val="14"/>
        <color theme="1"/>
        <rFont val="Calibri"/>
        <family val="2"/>
        <scheme val="minor"/>
      </rPr>
      <t>avec taxes TPS et TVQ (</t>
    </r>
    <r>
      <rPr>
        <b/>
        <sz val="14"/>
        <color rgb="FFFF0000"/>
        <rFont val="Calibri"/>
        <family val="2"/>
        <scheme val="minor"/>
      </rPr>
      <t>excluant les taxes remboursables</t>
    </r>
    <r>
      <rPr>
        <b/>
        <sz val="14"/>
        <color theme="1"/>
        <rFont val="Calibri"/>
        <family val="2"/>
        <scheme val="minor"/>
      </rPr>
      <t>)</t>
    </r>
  </si>
  <si>
    <t>Fournisseur 1</t>
  </si>
  <si>
    <t>Fournisseur 2</t>
  </si>
  <si>
    <t>Fournisseur 3</t>
  </si>
  <si>
    <t>Fournisseur 4</t>
  </si>
  <si>
    <t>Fournisseur 5</t>
  </si>
  <si>
    <t>Fournisseur 6</t>
  </si>
  <si>
    <t>Fournisseur 7</t>
  </si>
  <si>
    <t>Fournisseur 8</t>
  </si>
  <si>
    <t>Fournisseur 9</t>
  </si>
  <si>
    <t>Fournisseur 10</t>
  </si>
  <si>
    <t>Fournisseur 11</t>
  </si>
  <si>
    <t>Fournisseur 12</t>
  </si>
  <si>
    <t>Fournisseur 13</t>
  </si>
  <si>
    <t>Fournisseur 14</t>
  </si>
  <si>
    <t>Fournisseur 15</t>
  </si>
  <si>
    <t>Montant total du projet</t>
  </si>
  <si>
    <t>Statut</t>
  </si>
  <si>
    <t>Subvention de la Ville de Québec</t>
  </si>
  <si>
    <t>Subvention cumulable</t>
  </si>
  <si>
    <t>OBNL ou coopérative</t>
  </si>
  <si>
    <t>Subventions totales (Ville de Québec + cumul potentiel)</t>
  </si>
  <si>
    <t>max 100000</t>
  </si>
  <si>
    <t>sub ville</t>
  </si>
  <si>
    <t>Maximum 100 000$</t>
  </si>
  <si>
    <t>Entreprise privée, particulier, fabrique, syndicat de copropriété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</si>
</sst>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_);[Red]\(#,##0\ &quot;$&quot;\)"/>
    <numFmt numFmtId="164" formatCode="[$$-1009]#,##0.00"/>
    <numFmt numFmtId="165" formatCode="#,##0.00\ [$$-C0C]"/>
  </numFmts>
  <fonts count="16" x14ac:knownFonts="1">
    <font>
      <sz val="11"/>
      <color theme="1"/>
      <name val="Calibri"/>
      <family val="2"/>
      <scheme val="minor"/>
    </font>
    <font>
      <b/>
      <sz val="11"/>
      <color theme="1"/>
      <name val="Calibri"/>
      <family val="2"/>
      <scheme val="minor"/>
    </font>
    <font>
      <sz val="14"/>
      <color theme="1"/>
      <name val="Calibri"/>
      <family val="2"/>
      <scheme val="minor"/>
    </font>
    <font>
      <b/>
      <sz val="11"/>
      <color rgb="FFFF0000"/>
      <name val="Calibri"/>
      <family val="2"/>
      <scheme val="minor"/>
    </font>
    <font>
      <sz val="16"/>
      <color theme="1"/>
      <name val="Calibri"/>
      <family val="2"/>
      <scheme val="minor"/>
    </font>
    <font>
      <sz val="8"/>
      <name val="Calibri"/>
      <family val="2"/>
      <scheme val="minor"/>
    </font>
    <font>
      <i/>
      <sz val="14"/>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b/>
      <sz val="16"/>
      <color theme="1"/>
      <name val="Calibri"/>
      <family val="2"/>
      <scheme val="minor"/>
    </font>
    <font>
      <b/>
      <sz val="14"/>
      <color rgb="FFFF0000"/>
      <name val="Calibri"/>
      <family val="2"/>
      <scheme val="minor"/>
    </font>
    <font>
      <b/>
      <u/>
      <sz val="12"/>
      <color theme="1"/>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theme="4" tint="-0.249977111117893"/>
      </right>
      <top/>
      <bottom/>
      <diagonal/>
    </border>
    <border>
      <left style="medium">
        <color indexed="64"/>
      </left>
      <right style="thick">
        <color theme="4" tint="-0.249977111117893"/>
      </right>
      <top/>
      <bottom/>
      <diagonal/>
    </border>
    <border>
      <left style="medium">
        <color indexed="64"/>
      </left>
      <right style="thick">
        <color theme="4" tint="-0.249977111117893"/>
      </right>
      <top style="thick">
        <color theme="4" tint="-0.249977111117893"/>
      </top>
      <bottom/>
      <diagonal/>
    </border>
    <border>
      <left style="medium">
        <color indexed="64"/>
      </left>
      <right style="thick">
        <color theme="4" tint="-0.249977111117893"/>
      </right>
      <top/>
      <bottom style="thick">
        <color theme="4" tint="-0.249977111117893"/>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style="thick">
        <color theme="1"/>
      </right>
      <top style="thick">
        <color theme="1"/>
      </top>
      <bottom style="thick">
        <color theme="1"/>
      </bottom>
      <diagonal/>
    </border>
    <border>
      <left/>
      <right style="thick">
        <color theme="1"/>
      </right>
      <top style="medium">
        <color theme="1"/>
      </top>
      <bottom style="medium">
        <color theme="1"/>
      </bottom>
      <diagonal/>
    </border>
  </borders>
  <cellStyleXfs count="1">
    <xf numFmtId="0" fontId="0" fillId="0" borderId="0"/>
  </cellStyleXfs>
  <cellXfs count="109">
    <xf numFmtId="0" fontId="0" fillId="0" borderId="0" xfId="0"/>
    <xf numFmtId="3" fontId="1" fillId="0" borderId="0" xfId="0" applyNumberFormat="1" applyFont="1"/>
    <xf numFmtId="0" fontId="0" fillId="0" borderId="20" xfId="0" applyBorder="1" applyAlignment="1" applyProtection="1">
      <alignment horizontal="left"/>
      <protection locked="0"/>
    </xf>
    <xf numFmtId="0" fontId="0" fillId="0" borderId="16" xfId="0" applyBorder="1" applyAlignment="1" applyProtection="1">
      <alignment horizontal="left"/>
      <protection locked="0"/>
    </xf>
    <xf numFmtId="6" fontId="3" fillId="0" borderId="0" xfId="0" applyNumberFormat="1" applyFont="1"/>
    <xf numFmtId="165" fontId="8" fillId="0" borderId="20" xfId="0" applyNumberFormat="1" applyFont="1" applyBorder="1" applyAlignment="1" applyProtection="1">
      <alignment horizontal="center"/>
      <protection locked="0"/>
    </xf>
    <xf numFmtId="165" fontId="8" fillId="0" borderId="17" xfId="0" applyNumberFormat="1" applyFont="1" applyBorder="1" applyAlignment="1" applyProtection="1">
      <alignment horizontal="center"/>
      <protection locked="0"/>
    </xf>
    <xf numFmtId="165" fontId="8" fillId="0" borderId="27" xfId="0" applyNumberFormat="1" applyFont="1" applyBorder="1" applyAlignment="1" applyProtection="1">
      <alignment horizontal="center"/>
      <protection locked="0"/>
    </xf>
    <xf numFmtId="0" fontId="0" fillId="2" borderId="1" xfId="0" applyFill="1" applyBorder="1"/>
    <xf numFmtId="0" fontId="0" fillId="2" borderId="2" xfId="0" applyFill="1" applyBorder="1"/>
    <xf numFmtId="0" fontId="0" fillId="2" borderId="0" xfId="0" applyFill="1" applyAlignment="1">
      <alignment horizontal="left"/>
    </xf>
    <xf numFmtId="0" fontId="0" fillId="2" borderId="5" xfId="0" applyFill="1" applyBorder="1"/>
    <xf numFmtId="0" fontId="0" fillId="2" borderId="4" xfId="0" applyFill="1" applyBorder="1"/>
    <xf numFmtId="0" fontId="8" fillId="0" borderId="0" xfId="0" applyFont="1"/>
    <xf numFmtId="0" fontId="0" fillId="2" borderId="0" xfId="0" applyFill="1"/>
    <xf numFmtId="0" fontId="8" fillId="0" borderId="12" xfId="0" applyFont="1" applyBorder="1" applyAlignment="1">
      <alignment horizontal="left" vertical="center"/>
    </xf>
    <xf numFmtId="0" fontId="8" fillId="0" borderId="12" xfId="0" applyFont="1" applyBorder="1" applyAlignment="1">
      <alignment horizontal="center" vertical="top" wrapText="1"/>
    </xf>
    <xf numFmtId="0" fontId="8" fillId="0" borderId="0" xfId="0" applyFont="1" applyAlignment="1">
      <alignment vertical="top"/>
    </xf>
    <xf numFmtId="0" fontId="8" fillId="0" borderId="41" xfId="0" applyFont="1" applyBorder="1" applyAlignment="1">
      <alignment horizontal="center" vertical="top" wrapText="1"/>
    </xf>
    <xf numFmtId="0" fontId="8" fillId="0" borderId="16" xfId="0" applyFont="1" applyBorder="1" applyAlignment="1">
      <alignment horizontal="left"/>
    </xf>
    <xf numFmtId="0" fontId="8" fillId="2" borderId="0" xfId="0" applyFont="1" applyFill="1" applyAlignment="1">
      <alignment horizontal="left"/>
    </xf>
    <xf numFmtId="165" fontId="8" fillId="4" borderId="12" xfId="0" applyNumberFormat="1" applyFont="1" applyFill="1" applyBorder="1" applyAlignment="1">
      <alignment horizontal="left"/>
    </xf>
    <xf numFmtId="165" fontId="8" fillId="5" borderId="12" xfId="0" applyNumberFormat="1" applyFont="1" applyFill="1" applyBorder="1" applyAlignment="1">
      <alignment horizontal="left"/>
    </xf>
    <xf numFmtId="0" fontId="0" fillId="2" borderId="0" xfId="0" applyFill="1" applyAlignment="1">
      <alignment horizontal="center"/>
    </xf>
    <xf numFmtId="0" fontId="2" fillId="2" borderId="0" xfId="0" applyFont="1" applyFill="1"/>
    <xf numFmtId="0" fontId="2" fillId="0" borderId="9" xfId="0" applyFont="1" applyBorder="1" applyAlignment="1">
      <alignment horizontal="center"/>
    </xf>
    <xf numFmtId="0" fontId="0" fillId="2" borderId="28" xfId="0" applyFill="1" applyBorder="1"/>
    <xf numFmtId="0" fontId="11" fillId="0" borderId="30" xfId="0" applyFont="1" applyBorder="1" applyAlignment="1">
      <alignment horizontal="center"/>
    </xf>
    <xf numFmtId="0" fontId="0" fillId="2" borderId="11" xfId="0" applyFill="1" applyBorder="1"/>
    <xf numFmtId="164" fontId="2" fillId="0" borderId="26" xfId="0" applyNumberFormat="1" applyFont="1" applyBorder="1" applyAlignment="1">
      <alignment horizontal="center"/>
    </xf>
    <xf numFmtId="0" fontId="0" fillId="2" borderId="6" xfId="0" applyFill="1" applyBorder="1"/>
    <xf numFmtId="0" fontId="0" fillId="2" borderId="7" xfId="0" applyFill="1" applyBorder="1"/>
    <xf numFmtId="0" fontId="0" fillId="2" borderId="7" xfId="0" applyFill="1" applyBorder="1" applyAlignment="1">
      <alignment horizontal="left"/>
    </xf>
    <xf numFmtId="0" fontId="0" fillId="2" borderId="8" xfId="0" applyFill="1" applyBorder="1"/>
    <xf numFmtId="0" fontId="0" fillId="2" borderId="5" xfId="0" applyFill="1" applyBorder="1" applyProtection="1">
      <protection locked="0"/>
    </xf>
    <xf numFmtId="0" fontId="0" fillId="0" borderId="0" xfId="0" applyProtection="1">
      <protection locked="0"/>
    </xf>
    <xf numFmtId="0" fontId="0" fillId="2" borderId="4" xfId="0" applyFill="1" applyBorder="1" applyProtection="1">
      <protection locked="0"/>
    </xf>
    <xf numFmtId="0" fontId="8" fillId="0" borderId="0" xfId="0" applyFont="1" applyProtection="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8" fillId="0" borderId="17" xfId="0" applyFont="1" applyBorder="1" applyAlignment="1" applyProtection="1">
      <alignment horizontal="center"/>
      <protection locked="0"/>
    </xf>
    <xf numFmtId="0" fontId="8" fillId="0" borderId="18"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24" xfId="0" applyFont="1" applyBorder="1" applyAlignment="1" applyProtection="1">
      <alignment horizontal="center"/>
      <protection locked="0"/>
    </xf>
    <xf numFmtId="0" fontId="8" fillId="0" borderId="25" xfId="0" applyFont="1" applyBorder="1" applyAlignment="1" applyProtection="1">
      <alignment horizontal="center"/>
      <protection locked="0"/>
    </xf>
    <xf numFmtId="0" fontId="2" fillId="0" borderId="1" xfId="0" applyFont="1" applyBorder="1" applyAlignment="1">
      <alignment horizontal="center"/>
    </xf>
    <xf numFmtId="0" fontId="2" fillId="0" borderId="3" xfId="0" applyFont="1" applyBorder="1" applyAlignment="1">
      <alignment horizont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164" fontId="4" fillId="0" borderId="4"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164" fontId="4" fillId="0" borderId="5"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8" fillId="0" borderId="21" xfId="0" applyFont="1" applyBorder="1" applyAlignment="1" applyProtection="1">
      <alignment horizontal="center"/>
      <protection locked="0"/>
    </xf>
    <xf numFmtId="0" fontId="8" fillId="0" borderId="22" xfId="0" applyFont="1" applyBorder="1" applyAlignment="1" applyProtection="1">
      <alignment horizontal="center"/>
      <protection locked="0"/>
    </xf>
    <xf numFmtId="0" fontId="8" fillId="0" borderId="23" xfId="0" applyFont="1" applyBorder="1" applyAlignment="1" applyProtection="1">
      <alignment horizontal="center"/>
      <protection locked="0"/>
    </xf>
    <xf numFmtId="164" fontId="4" fillId="0" borderId="29" xfId="0" applyNumberFormat="1" applyFont="1" applyBorder="1" applyAlignment="1">
      <alignment horizontal="center" vertical="center"/>
    </xf>
    <xf numFmtId="164" fontId="4" fillId="0" borderId="31"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0" xfId="0" applyNumberFormat="1" applyFont="1" applyBorder="1" applyAlignment="1">
      <alignment horizontal="center" vertical="center"/>
    </xf>
    <xf numFmtId="0" fontId="9" fillId="0" borderId="35" xfId="0" applyFont="1" applyBorder="1" applyAlignment="1">
      <alignment wrapText="1"/>
    </xf>
    <xf numFmtId="0" fontId="8" fillId="0" borderId="0" xfId="0" applyFont="1" applyAlignment="1">
      <alignment wrapText="1"/>
    </xf>
    <xf numFmtId="0" fontId="8" fillId="0" borderId="36" xfId="0" applyFont="1" applyBorder="1" applyAlignment="1">
      <alignment wrapText="1"/>
    </xf>
    <xf numFmtId="0" fontId="10" fillId="3"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32"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9" fillId="0" borderId="35" xfId="0" applyFont="1" applyBorder="1" applyAlignment="1">
      <alignment horizontal="left"/>
    </xf>
    <xf numFmtId="0" fontId="9" fillId="0" borderId="0" xfId="0" applyFont="1" applyAlignment="1">
      <alignment horizontal="left"/>
    </xf>
    <xf numFmtId="0" fontId="9" fillId="0" borderId="36" xfId="0" applyFont="1" applyBorder="1" applyAlignment="1">
      <alignment horizontal="left"/>
    </xf>
    <xf numFmtId="0" fontId="8" fillId="0" borderId="35" xfId="0" applyFont="1" applyBorder="1" applyAlignment="1">
      <alignment horizontal="left"/>
    </xf>
    <xf numFmtId="0" fontId="8" fillId="0" borderId="0" xfId="0" applyFont="1" applyAlignment="1">
      <alignment horizontal="left"/>
    </xf>
    <xf numFmtId="0" fontId="8" fillId="0" borderId="36" xfId="0" applyFont="1" applyBorder="1" applyAlignment="1">
      <alignment horizontal="left"/>
    </xf>
    <xf numFmtId="0" fontId="8" fillId="0" borderId="35" xfId="0" applyFont="1" applyBorder="1" applyAlignment="1">
      <alignment horizontal="center"/>
    </xf>
    <xf numFmtId="0" fontId="8" fillId="0" borderId="0" xfId="0" applyFont="1" applyAlignment="1">
      <alignment horizontal="center"/>
    </xf>
    <xf numFmtId="0" fontId="8" fillId="0" borderId="36" xfId="0" applyFont="1" applyBorder="1" applyAlignment="1">
      <alignment horizontal="center"/>
    </xf>
    <xf numFmtId="165" fontId="8" fillId="4" borderId="21" xfId="0" applyNumberFormat="1" applyFont="1" applyFill="1" applyBorder="1" applyAlignment="1">
      <alignment horizontal="center"/>
    </xf>
    <xf numFmtId="165" fontId="8" fillId="4" borderId="22" xfId="0" applyNumberFormat="1" applyFont="1" applyFill="1" applyBorder="1" applyAlignment="1">
      <alignment horizontal="center"/>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9" fillId="0" borderId="13" xfId="0" applyFont="1" applyBorder="1" applyAlignment="1">
      <alignment horizontal="left"/>
    </xf>
    <xf numFmtId="0" fontId="9" fillId="0" borderId="14" xfId="0" applyFont="1" applyBorder="1" applyAlignment="1">
      <alignment horizontal="left"/>
    </xf>
    <xf numFmtId="0" fontId="9" fillId="0" borderId="15" xfId="0" applyFont="1" applyBorder="1" applyAlignment="1">
      <alignment horizontal="left"/>
    </xf>
    <xf numFmtId="0" fontId="8" fillId="0" borderId="35" xfId="0" applyFont="1" applyBorder="1"/>
    <xf numFmtId="0" fontId="8" fillId="0" borderId="0" xfId="0" applyFont="1"/>
    <xf numFmtId="0" fontId="8" fillId="0" borderId="36" xfId="0" applyFont="1" applyBorder="1"/>
    <xf numFmtId="0" fontId="8" fillId="0" borderId="35" xfId="0" applyFont="1" applyBorder="1" applyAlignment="1">
      <alignment wrapText="1"/>
    </xf>
    <xf numFmtId="0" fontId="2" fillId="0" borderId="13" xfId="0" applyFont="1" applyBorder="1"/>
    <xf numFmtId="0" fontId="8" fillId="0" borderId="14" xfId="0" applyFont="1" applyBorder="1"/>
    <xf numFmtId="0" fontId="8" fillId="0" borderId="15" xfId="0" applyFont="1" applyBorder="1"/>
    <xf numFmtId="0" fontId="8" fillId="0" borderId="40" xfId="0" applyFont="1" applyBorder="1" applyAlignment="1">
      <alignment horizontal="center" vertical="top" wrapText="1"/>
    </xf>
    <xf numFmtId="0" fontId="8" fillId="0" borderId="42" xfId="0" applyFont="1" applyBorder="1" applyAlignment="1">
      <alignment horizontal="center" vertical="top" wrapText="1"/>
    </xf>
    <xf numFmtId="0" fontId="9" fillId="0" borderId="35" xfId="0" applyFont="1" applyBorder="1"/>
    <xf numFmtId="0" fontId="8" fillId="0" borderId="35" xfId="0" applyFont="1" applyBorder="1" applyAlignment="1">
      <alignment vertical="center" wrapText="1"/>
    </xf>
    <xf numFmtId="0" fontId="9" fillId="0" borderId="0" xfId="0" applyFont="1" applyAlignment="1">
      <alignment vertical="center" wrapText="1"/>
    </xf>
    <xf numFmtId="0" fontId="9" fillId="0" borderId="36" xfId="0" applyFont="1" applyBorder="1" applyAlignment="1">
      <alignment vertical="center" wrapText="1"/>
    </xf>
    <xf numFmtId="165" fontId="9" fillId="4" borderId="13" xfId="0" applyNumberFormat="1" applyFont="1" applyFill="1" applyBorder="1" applyAlignment="1">
      <alignment horizontal="left"/>
    </xf>
    <xf numFmtId="165" fontId="9" fillId="4" borderId="14" xfId="0" applyNumberFormat="1" applyFont="1" applyFill="1" applyBorder="1" applyAlignment="1">
      <alignment horizontal="left"/>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E2F34-7EC8-46FB-A44B-235F98865A70}">
  <sheetPr codeName="Feuil1"/>
  <dimension ref="A1:N60"/>
  <sheetViews>
    <sheetView tabSelected="1" topLeftCell="B10" zoomScale="91" zoomScaleNormal="91" workbookViewId="0">
      <selection activeCell="C33" sqref="C33"/>
    </sheetView>
  </sheetViews>
  <sheetFormatPr baseColWidth="10" defaultColWidth="11.54296875" defaultRowHeight="14.5" x14ac:dyDescent="0.35"/>
  <cols>
    <col min="1" max="1" width="3.26953125" style="35" customWidth="1"/>
    <col min="2" max="2" width="17.1796875" style="35" customWidth="1"/>
    <col min="3" max="3" width="51.7265625" style="35" customWidth="1"/>
    <col min="4" max="4" width="3" style="35" customWidth="1"/>
    <col min="5" max="5" width="27.7265625" style="35" customWidth="1"/>
    <col min="6" max="7" width="4.453125" style="35" customWidth="1"/>
    <col min="8" max="8" width="40.1796875" style="35" customWidth="1"/>
    <col min="9" max="9" width="30.453125" style="35" customWidth="1"/>
    <col min="10" max="10" width="17.453125" style="35" hidden="1" customWidth="1"/>
    <col min="11" max="11" width="44.1796875" style="35" customWidth="1"/>
    <col min="12" max="12" width="3.26953125" style="35" customWidth="1"/>
    <col min="13" max="13" width="41.26953125" style="35" customWidth="1"/>
    <col min="14" max="14" width="15.453125" style="35" customWidth="1"/>
    <col min="15" max="16384" width="11.54296875" style="35"/>
  </cols>
  <sheetData>
    <row r="1" spans="1:14" ht="15" thickBot="1" x14ac:dyDescent="0.4">
      <c r="A1" s="8"/>
      <c r="B1" s="9"/>
      <c r="C1" s="9"/>
      <c r="D1" s="9"/>
      <c r="E1" s="9"/>
      <c r="F1" s="9"/>
      <c r="G1" s="9"/>
      <c r="H1" s="9"/>
      <c r="I1" s="9"/>
      <c r="J1" s="10"/>
      <c r="K1" s="10"/>
      <c r="L1" s="10"/>
      <c r="M1" s="10"/>
      <c r="N1" s="11"/>
    </row>
    <row r="2" spans="1:14" ht="16" thickBot="1" x14ac:dyDescent="0.4">
      <c r="A2" s="12"/>
      <c r="B2" s="71" t="s">
        <v>0</v>
      </c>
      <c r="C2" s="72"/>
      <c r="D2" s="72"/>
      <c r="E2" s="72"/>
      <c r="F2" s="72"/>
      <c r="G2" s="72"/>
      <c r="H2" s="72"/>
      <c r="I2" s="72"/>
      <c r="J2" s="72"/>
      <c r="K2" s="72"/>
      <c r="L2" s="72"/>
      <c r="M2" s="73"/>
      <c r="N2" s="11"/>
    </row>
    <row r="3" spans="1:14" x14ac:dyDescent="0.35">
      <c r="A3" s="12"/>
      <c r="B3" s="74"/>
      <c r="C3" s="75"/>
      <c r="D3" s="75"/>
      <c r="E3" s="75"/>
      <c r="F3" s="75"/>
      <c r="G3" s="75"/>
      <c r="H3" s="75"/>
      <c r="I3" s="75"/>
      <c r="J3" s="75"/>
      <c r="K3" s="75"/>
      <c r="L3" s="75"/>
      <c r="M3" s="76"/>
      <c r="N3" s="11"/>
    </row>
    <row r="4" spans="1:14" ht="15.5" x14ac:dyDescent="0.35">
      <c r="A4" s="12"/>
      <c r="B4" s="77" t="s">
        <v>1</v>
      </c>
      <c r="C4" s="78"/>
      <c r="D4" s="78"/>
      <c r="E4" s="78"/>
      <c r="F4" s="78"/>
      <c r="G4" s="78"/>
      <c r="H4" s="78"/>
      <c r="I4" s="78"/>
      <c r="J4" s="78"/>
      <c r="K4" s="78"/>
      <c r="L4" s="78"/>
      <c r="M4" s="79"/>
      <c r="N4" s="11"/>
    </row>
    <row r="5" spans="1:14" ht="15.5" x14ac:dyDescent="0.35">
      <c r="A5" s="12"/>
      <c r="B5" s="80" t="s">
        <v>2</v>
      </c>
      <c r="C5" s="81"/>
      <c r="D5" s="81"/>
      <c r="E5" s="81"/>
      <c r="F5" s="81"/>
      <c r="G5" s="81"/>
      <c r="H5" s="81"/>
      <c r="I5" s="81"/>
      <c r="J5" s="81"/>
      <c r="K5" s="81"/>
      <c r="L5" s="81"/>
      <c r="M5" s="82"/>
      <c r="N5" s="11"/>
    </row>
    <row r="6" spans="1:14" ht="15.5" x14ac:dyDescent="0.35">
      <c r="A6" s="12"/>
      <c r="B6" s="80" t="s">
        <v>3</v>
      </c>
      <c r="C6" s="81"/>
      <c r="D6" s="81"/>
      <c r="E6" s="81"/>
      <c r="F6" s="81"/>
      <c r="G6" s="81"/>
      <c r="H6" s="81"/>
      <c r="I6" s="81"/>
      <c r="J6" s="81"/>
      <c r="K6" s="81"/>
      <c r="L6" s="81"/>
      <c r="M6" s="82"/>
      <c r="N6" s="11"/>
    </row>
    <row r="7" spans="1:14" ht="15.5" x14ac:dyDescent="0.35">
      <c r="A7" s="12"/>
      <c r="B7" s="83"/>
      <c r="C7" s="84"/>
      <c r="D7" s="84"/>
      <c r="E7" s="84"/>
      <c r="F7" s="84"/>
      <c r="G7" s="84"/>
      <c r="H7" s="84"/>
      <c r="I7" s="84"/>
      <c r="J7" s="84"/>
      <c r="K7" s="84"/>
      <c r="L7" s="84"/>
      <c r="M7" s="85"/>
      <c r="N7" s="11"/>
    </row>
    <row r="8" spans="1:14" ht="15.5" x14ac:dyDescent="0.35">
      <c r="A8" s="12"/>
      <c r="B8" s="77" t="s">
        <v>4</v>
      </c>
      <c r="C8" s="78"/>
      <c r="D8" s="78"/>
      <c r="E8" s="78"/>
      <c r="F8" s="78"/>
      <c r="G8" s="78"/>
      <c r="H8" s="78"/>
      <c r="I8" s="78"/>
      <c r="J8" s="78"/>
      <c r="K8" s="78"/>
      <c r="L8" s="78"/>
      <c r="M8" s="79"/>
      <c r="N8" s="11"/>
    </row>
    <row r="9" spans="1:14" ht="15.5" x14ac:dyDescent="0.35">
      <c r="A9" s="12"/>
      <c r="B9" s="80" t="s">
        <v>5</v>
      </c>
      <c r="C9" s="81"/>
      <c r="D9" s="81"/>
      <c r="E9" s="81"/>
      <c r="F9" s="81"/>
      <c r="G9" s="81"/>
      <c r="H9" s="81"/>
      <c r="I9" s="81"/>
      <c r="J9" s="81"/>
      <c r="K9" s="81"/>
      <c r="L9" s="81"/>
      <c r="M9" s="82"/>
      <c r="N9" s="11"/>
    </row>
    <row r="10" spans="1:14" ht="15.5" x14ac:dyDescent="0.35">
      <c r="A10" s="12"/>
      <c r="B10" s="80" t="s">
        <v>6</v>
      </c>
      <c r="C10" s="81"/>
      <c r="D10" s="81"/>
      <c r="E10" s="81"/>
      <c r="F10" s="81"/>
      <c r="G10" s="81"/>
      <c r="H10" s="81"/>
      <c r="I10" s="81"/>
      <c r="J10" s="81"/>
      <c r="K10" s="81"/>
      <c r="L10" s="81"/>
      <c r="M10" s="82"/>
      <c r="N10" s="11"/>
    </row>
    <row r="11" spans="1:14" ht="15.5" x14ac:dyDescent="0.35">
      <c r="A11" s="12"/>
      <c r="B11" s="80" t="s">
        <v>7</v>
      </c>
      <c r="C11" s="81"/>
      <c r="D11" s="81"/>
      <c r="E11" s="81"/>
      <c r="F11" s="81"/>
      <c r="G11" s="81"/>
      <c r="H11" s="81"/>
      <c r="I11" s="81"/>
      <c r="J11" s="81"/>
      <c r="K11" s="81"/>
      <c r="L11" s="81"/>
      <c r="M11" s="82"/>
      <c r="N11" s="11"/>
    </row>
    <row r="12" spans="1:14" ht="15.5" x14ac:dyDescent="0.35">
      <c r="A12" s="12"/>
      <c r="B12" s="83"/>
      <c r="C12" s="84"/>
      <c r="D12" s="84"/>
      <c r="E12" s="84"/>
      <c r="F12" s="84"/>
      <c r="G12" s="84"/>
      <c r="H12" s="84"/>
      <c r="I12" s="84"/>
      <c r="J12" s="84"/>
      <c r="K12" s="84"/>
      <c r="L12" s="84"/>
      <c r="M12" s="85"/>
      <c r="N12" s="11"/>
    </row>
    <row r="13" spans="1:14" ht="15.5" x14ac:dyDescent="0.35">
      <c r="A13" s="12"/>
      <c r="B13" s="77" t="s">
        <v>8</v>
      </c>
      <c r="C13" s="78"/>
      <c r="D13" s="78"/>
      <c r="E13" s="78"/>
      <c r="F13" s="78"/>
      <c r="G13" s="78"/>
      <c r="H13" s="78"/>
      <c r="I13" s="78"/>
      <c r="J13" s="78"/>
      <c r="K13" s="78"/>
      <c r="L13" s="78"/>
      <c r="M13" s="79"/>
      <c r="N13" s="11"/>
    </row>
    <row r="14" spans="1:14" ht="15.5" x14ac:dyDescent="0.35">
      <c r="A14" s="12"/>
      <c r="B14" s="80" t="s">
        <v>9</v>
      </c>
      <c r="C14" s="81"/>
      <c r="D14" s="81"/>
      <c r="E14" s="81"/>
      <c r="F14" s="81"/>
      <c r="G14" s="81"/>
      <c r="H14" s="81"/>
      <c r="I14" s="81"/>
      <c r="J14" s="81"/>
      <c r="K14" s="81"/>
      <c r="L14" s="81"/>
      <c r="M14" s="82"/>
      <c r="N14" s="11"/>
    </row>
    <row r="15" spans="1:14" ht="15.5" x14ac:dyDescent="0.35">
      <c r="A15" s="12"/>
      <c r="B15" s="80"/>
      <c r="C15" s="81"/>
      <c r="D15" s="81"/>
      <c r="E15" s="81"/>
      <c r="F15" s="81"/>
      <c r="G15" s="81"/>
      <c r="H15" s="81"/>
      <c r="I15" s="81"/>
      <c r="J15" s="81"/>
      <c r="K15" s="81"/>
      <c r="L15" s="81"/>
      <c r="M15" s="82"/>
      <c r="N15" s="11"/>
    </row>
    <row r="16" spans="1:14" ht="15.5" x14ac:dyDescent="0.35">
      <c r="A16" s="12"/>
      <c r="B16" s="77" t="s">
        <v>10</v>
      </c>
      <c r="C16" s="78"/>
      <c r="D16" s="78"/>
      <c r="E16" s="78"/>
      <c r="F16" s="78"/>
      <c r="G16" s="78"/>
      <c r="H16" s="78"/>
      <c r="I16" s="78"/>
      <c r="J16" s="78"/>
      <c r="K16" s="78"/>
      <c r="L16" s="78"/>
      <c r="M16" s="79"/>
      <c r="N16" s="11"/>
    </row>
    <row r="17" spans="1:14" ht="15.5" x14ac:dyDescent="0.35">
      <c r="A17" s="12"/>
      <c r="B17" s="94" t="s">
        <v>11</v>
      </c>
      <c r="C17" s="95"/>
      <c r="D17" s="95"/>
      <c r="E17" s="95"/>
      <c r="F17" s="95"/>
      <c r="G17" s="95"/>
      <c r="H17" s="95"/>
      <c r="I17" s="95"/>
      <c r="J17" s="95"/>
      <c r="K17" s="95"/>
      <c r="L17" s="95"/>
      <c r="M17" s="96"/>
      <c r="N17" s="11"/>
    </row>
    <row r="18" spans="1:14" ht="15.5" x14ac:dyDescent="0.35">
      <c r="A18" s="12"/>
      <c r="B18" s="94" t="s">
        <v>12</v>
      </c>
      <c r="C18" s="95"/>
      <c r="D18" s="95"/>
      <c r="E18" s="95"/>
      <c r="F18" s="95"/>
      <c r="G18" s="95"/>
      <c r="H18" s="95"/>
      <c r="I18" s="95"/>
      <c r="J18" s="95"/>
      <c r="K18" s="95"/>
      <c r="L18" s="95"/>
      <c r="M18" s="96"/>
      <c r="N18" s="11"/>
    </row>
    <row r="19" spans="1:14" ht="15.5" x14ac:dyDescent="0.35">
      <c r="A19" s="12"/>
      <c r="B19" s="94" t="s">
        <v>13</v>
      </c>
      <c r="C19" s="95"/>
      <c r="D19" s="95"/>
      <c r="E19" s="95"/>
      <c r="F19" s="95"/>
      <c r="G19" s="95"/>
      <c r="H19" s="95"/>
      <c r="I19" s="95"/>
      <c r="J19" s="95"/>
      <c r="K19" s="95"/>
      <c r="L19" s="95"/>
      <c r="M19" s="96"/>
      <c r="N19" s="11"/>
    </row>
    <row r="20" spans="1:14" ht="15.5" x14ac:dyDescent="0.35">
      <c r="A20" s="12"/>
      <c r="B20" s="94" t="s">
        <v>14</v>
      </c>
      <c r="C20" s="95"/>
      <c r="D20" s="95"/>
      <c r="E20" s="95"/>
      <c r="F20" s="95"/>
      <c r="G20" s="95"/>
      <c r="H20" s="95"/>
      <c r="I20" s="95"/>
      <c r="J20" s="95"/>
      <c r="K20" s="95"/>
      <c r="L20" s="95"/>
      <c r="M20" s="96"/>
      <c r="N20" s="11"/>
    </row>
    <row r="21" spans="1:14" ht="15.5" x14ac:dyDescent="0.35">
      <c r="A21" s="12"/>
      <c r="B21" s="94" t="s">
        <v>15</v>
      </c>
      <c r="C21" s="95"/>
      <c r="D21" s="95"/>
      <c r="E21" s="95"/>
      <c r="F21" s="95"/>
      <c r="G21" s="95"/>
      <c r="H21" s="95"/>
      <c r="I21" s="95"/>
      <c r="J21" s="95"/>
      <c r="K21" s="95"/>
      <c r="L21" s="95"/>
      <c r="M21" s="96"/>
      <c r="N21" s="11"/>
    </row>
    <row r="22" spans="1:14" ht="35.5" customHeight="1" x14ac:dyDescent="0.35">
      <c r="A22" s="12"/>
      <c r="B22" s="97" t="s">
        <v>16</v>
      </c>
      <c r="C22" s="69"/>
      <c r="D22" s="69"/>
      <c r="E22" s="69"/>
      <c r="F22" s="69"/>
      <c r="G22" s="69"/>
      <c r="H22" s="69"/>
      <c r="I22" s="69"/>
      <c r="J22" s="69"/>
      <c r="K22" s="69"/>
      <c r="L22" s="69"/>
      <c r="M22" s="70"/>
      <c r="N22" s="11"/>
    </row>
    <row r="23" spans="1:14" ht="15.5" x14ac:dyDescent="0.35">
      <c r="A23" s="12"/>
      <c r="B23" s="94"/>
      <c r="C23" s="95"/>
      <c r="D23" s="95"/>
      <c r="E23" s="95"/>
      <c r="F23" s="95"/>
      <c r="G23" s="95"/>
      <c r="H23" s="95"/>
      <c r="I23" s="95"/>
      <c r="J23" s="95"/>
      <c r="K23" s="95"/>
      <c r="L23" s="95"/>
      <c r="M23" s="96"/>
      <c r="N23" s="11"/>
    </row>
    <row r="24" spans="1:14" ht="15.5" x14ac:dyDescent="0.35">
      <c r="A24" s="12"/>
      <c r="B24" s="103" t="s">
        <v>17</v>
      </c>
      <c r="C24" s="95"/>
      <c r="D24" s="95"/>
      <c r="E24" s="95"/>
      <c r="F24" s="95"/>
      <c r="G24" s="95"/>
      <c r="H24" s="95"/>
      <c r="I24" s="95"/>
      <c r="J24" s="95"/>
      <c r="K24" s="95"/>
      <c r="L24" s="95"/>
      <c r="M24" s="96"/>
      <c r="N24" s="11"/>
    </row>
    <row r="25" spans="1:14" ht="19.899999999999999" customHeight="1" x14ac:dyDescent="0.35">
      <c r="A25" s="12"/>
      <c r="B25" s="68" t="s">
        <v>18</v>
      </c>
      <c r="C25" s="69"/>
      <c r="D25" s="69"/>
      <c r="E25" s="69"/>
      <c r="F25" s="69"/>
      <c r="G25" s="69"/>
      <c r="H25" s="69"/>
      <c r="I25" s="69"/>
      <c r="J25" s="69"/>
      <c r="K25" s="69"/>
      <c r="L25" s="69"/>
      <c r="M25" s="70"/>
      <c r="N25" s="11"/>
    </row>
    <row r="26" spans="1:14" ht="33.65" customHeight="1" x14ac:dyDescent="0.35">
      <c r="A26" s="12"/>
      <c r="B26" s="104" t="s">
        <v>19</v>
      </c>
      <c r="C26" s="105"/>
      <c r="D26" s="105"/>
      <c r="E26" s="105"/>
      <c r="F26" s="105"/>
      <c r="G26" s="105"/>
      <c r="H26" s="105"/>
      <c r="I26" s="105"/>
      <c r="J26" s="105"/>
      <c r="K26" s="105"/>
      <c r="L26" s="105"/>
      <c r="M26" s="106"/>
      <c r="N26" s="11"/>
    </row>
    <row r="27" spans="1:14" ht="15" thickBot="1" x14ac:dyDescent="0.4">
      <c r="A27" s="12"/>
      <c r="B27" s="88"/>
      <c r="C27" s="89"/>
      <c r="D27" s="89"/>
      <c r="E27" s="89"/>
      <c r="F27" s="89"/>
      <c r="G27" s="89"/>
      <c r="H27" s="89"/>
      <c r="I27" s="89"/>
      <c r="J27" s="89"/>
      <c r="K27" s="89"/>
      <c r="L27" s="89"/>
      <c r="M27" s="90"/>
      <c r="N27" s="11"/>
    </row>
    <row r="28" spans="1:14" ht="15" thickBot="1" x14ac:dyDescent="0.4">
      <c r="A28" s="12"/>
      <c r="B28" s="10"/>
      <c r="C28" s="10"/>
      <c r="D28" s="10"/>
      <c r="E28" s="10"/>
      <c r="F28" s="10"/>
      <c r="G28" s="10"/>
      <c r="H28" s="10"/>
      <c r="I28" s="10"/>
      <c r="J28" s="10"/>
      <c r="K28" s="10"/>
      <c r="L28" s="10"/>
      <c r="M28" s="10"/>
      <c r="N28" s="11"/>
    </row>
    <row r="29" spans="1:14" ht="16" thickBot="1" x14ac:dyDescent="0.4">
      <c r="A29" s="12"/>
      <c r="B29" s="91" t="s">
        <v>20</v>
      </c>
      <c r="C29" s="92"/>
      <c r="D29" s="92"/>
      <c r="E29" s="92"/>
      <c r="F29" s="92"/>
      <c r="G29" s="92"/>
      <c r="H29" s="92"/>
      <c r="I29" s="92"/>
      <c r="J29" s="92"/>
      <c r="K29" s="92"/>
      <c r="L29" s="92"/>
      <c r="M29" s="93"/>
      <c r="N29" s="11"/>
    </row>
    <row r="30" spans="1:14" ht="15" thickBot="1" x14ac:dyDescent="0.4">
      <c r="A30" s="12"/>
      <c r="B30" s="10"/>
      <c r="C30" s="10"/>
      <c r="D30" s="10"/>
      <c r="E30" s="10"/>
      <c r="F30" s="10"/>
      <c r="G30" s="10"/>
      <c r="H30" s="10"/>
      <c r="I30" s="10"/>
      <c r="J30" s="10"/>
      <c r="K30" s="10"/>
      <c r="L30" s="10"/>
      <c r="M30" s="10"/>
      <c r="N30" s="11"/>
    </row>
    <row r="31" spans="1:14" ht="59.5" customHeight="1" thickTop="1" thickBot="1" x14ac:dyDescent="0.4">
      <c r="A31" s="12"/>
      <c r="B31" s="14"/>
      <c r="C31" s="15" t="s">
        <v>21</v>
      </c>
      <c r="D31" s="49" t="s">
        <v>22</v>
      </c>
      <c r="E31" s="50"/>
      <c r="F31" s="50"/>
      <c r="G31" s="50"/>
      <c r="H31" s="51"/>
      <c r="I31" s="16" t="s">
        <v>23</v>
      </c>
      <c r="J31" s="17"/>
      <c r="K31" s="101" t="s">
        <v>24</v>
      </c>
      <c r="L31" s="102"/>
      <c r="M31" s="18" t="s">
        <v>25</v>
      </c>
      <c r="N31" s="11"/>
    </row>
    <row r="32" spans="1:14" ht="15.5" x14ac:dyDescent="0.35">
      <c r="A32" s="36"/>
      <c r="B32" s="19" t="s">
        <v>26</v>
      </c>
      <c r="C32" s="2"/>
      <c r="D32" s="61"/>
      <c r="E32" s="62"/>
      <c r="F32" s="62"/>
      <c r="G32" s="62"/>
      <c r="H32" s="63"/>
      <c r="I32" s="5"/>
      <c r="J32" s="37"/>
      <c r="K32" s="86" t="str">
        <f>IF(ISBLANK(I32),"",(I32*0.14975)+I32)</f>
        <v/>
      </c>
      <c r="L32" s="87"/>
      <c r="M32" s="6"/>
      <c r="N32" s="34"/>
    </row>
    <row r="33" spans="1:14" ht="15.5" x14ac:dyDescent="0.35">
      <c r="A33" s="36"/>
      <c r="B33" s="19" t="s">
        <v>27</v>
      </c>
      <c r="C33" s="3"/>
      <c r="D33" s="42"/>
      <c r="E33" s="43"/>
      <c r="F33" s="43"/>
      <c r="G33" s="43"/>
      <c r="H33" s="44"/>
      <c r="I33" s="5"/>
      <c r="J33" s="37"/>
      <c r="K33" s="86" t="str">
        <f t="shared" ref="K33:K46" si="0">IF(ISBLANK(I33),"",I33*0.14975)</f>
        <v/>
      </c>
      <c r="L33" s="87"/>
      <c r="M33" s="6"/>
      <c r="N33" s="34"/>
    </row>
    <row r="34" spans="1:14" ht="15.5" x14ac:dyDescent="0.35">
      <c r="A34" s="36"/>
      <c r="B34" s="19" t="s">
        <v>28</v>
      </c>
      <c r="C34" s="3"/>
      <c r="D34" s="42"/>
      <c r="E34" s="43"/>
      <c r="F34" s="43"/>
      <c r="G34" s="43"/>
      <c r="H34" s="44"/>
      <c r="I34" s="5"/>
      <c r="J34" s="37"/>
      <c r="K34" s="86" t="str">
        <f t="shared" si="0"/>
        <v/>
      </c>
      <c r="L34" s="87"/>
      <c r="M34" s="6"/>
      <c r="N34" s="34"/>
    </row>
    <row r="35" spans="1:14" ht="15.5" x14ac:dyDescent="0.35">
      <c r="A35" s="36"/>
      <c r="B35" s="19" t="s">
        <v>29</v>
      </c>
      <c r="C35" s="3"/>
      <c r="D35" s="42"/>
      <c r="E35" s="43"/>
      <c r="F35" s="43"/>
      <c r="G35" s="43"/>
      <c r="H35" s="44"/>
      <c r="I35" s="5"/>
      <c r="J35" s="37"/>
      <c r="K35" s="86" t="str">
        <f t="shared" si="0"/>
        <v/>
      </c>
      <c r="L35" s="87"/>
      <c r="M35" s="6"/>
      <c r="N35" s="34"/>
    </row>
    <row r="36" spans="1:14" ht="15.5" x14ac:dyDescent="0.35">
      <c r="A36" s="36"/>
      <c r="B36" s="19" t="s">
        <v>30</v>
      </c>
      <c r="C36" s="3"/>
      <c r="D36" s="42"/>
      <c r="E36" s="43"/>
      <c r="F36" s="43"/>
      <c r="G36" s="43"/>
      <c r="H36" s="44"/>
      <c r="I36" s="5"/>
      <c r="J36" s="37"/>
      <c r="K36" s="86" t="str">
        <f t="shared" si="0"/>
        <v/>
      </c>
      <c r="L36" s="87"/>
      <c r="M36" s="6"/>
      <c r="N36" s="34"/>
    </row>
    <row r="37" spans="1:14" ht="15.5" x14ac:dyDescent="0.35">
      <c r="A37" s="36"/>
      <c r="B37" s="19" t="s">
        <v>31</v>
      </c>
      <c r="C37" s="3"/>
      <c r="D37" s="42"/>
      <c r="E37" s="43"/>
      <c r="F37" s="43"/>
      <c r="G37" s="43"/>
      <c r="H37" s="44"/>
      <c r="I37" s="5"/>
      <c r="J37" s="37"/>
      <c r="K37" s="86" t="str">
        <f t="shared" si="0"/>
        <v/>
      </c>
      <c r="L37" s="87"/>
      <c r="M37" s="6"/>
      <c r="N37" s="34"/>
    </row>
    <row r="38" spans="1:14" ht="15.5" x14ac:dyDescent="0.35">
      <c r="A38" s="36"/>
      <c r="B38" s="19" t="s">
        <v>32</v>
      </c>
      <c r="C38" s="3"/>
      <c r="D38" s="42"/>
      <c r="E38" s="43"/>
      <c r="F38" s="43"/>
      <c r="G38" s="43"/>
      <c r="H38" s="44"/>
      <c r="I38" s="5"/>
      <c r="J38" s="37"/>
      <c r="K38" s="86" t="str">
        <f t="shared" si="0"/>
        <v/>
      </c>
      <c r="L38" s="87"/>
      <c r="M38" s="6"/>
      <c r="N38" s="34"/>
    </row>
    <row r="39" spans="1:14" ht="15.5" x14ac:dyDescent="0.35">
      <c r="A39" s="36"/>
      <c r="B39" s="19" t="s">
        <v>33</v>
      </c>
      <c r="C39" s="3"/>
      <c r="D39" s="42"/>
      <c r="E39" s="43"/>
      <c r="F39" s="43"/>
      <c r="G39" s="43"/>
      <c r="H39" s="44"/>
      <c r="I39" s="5"/>
      <c r="J39" s="37"/>
      <c r="K39" s="86" t="str">
        <f t="shared" si="0"/>
        <v/>
      </c>
      <c r="L39" s="87"/>
      <c r="M39" s="6"/>
      <c r="N39" s="34"/>
    </row>
    <row r="40" spans="1:14" ht="15.5" x14ac:dyDescent="0.35">
      <c r="A40" s="36"/>
      <c r="B40" s="19" t="s">
        <v>34</v>
      </c>
      <c r="C40" s="3"/>
      <c r="D40" s="42"/>
      <c r="E40" s="43"/>
      <c r="F40" s="43"/>
      <c r="G40" s="43"/>
      <c r="H40" s="44"/>
      <c r="I40" s="5"/>
      <c r="J40" s="37"/>
      <c r="K40" s="86"/>
      <c r="L40" s="87"/>
      <c r="M40" s="6"/>
      <c r="N40" s="34"/>
    </row>
    <row r="41" spans="1:14" ht="15.5" x14ac:dyDescent="0.35">
      <c r="A41" s="36"/>
      <c r="B41" s="19" t="s">
        <v>35</v>
      </c>
      <c r="C41" s="3"/>
      <c r="D41" s="42"/>
      <c r="E41" s="43"/>
      <c r="F41" s="43"/>
      <c r="G41" s="43"/>
      <c r="H41" s="44"/>
      <c r="I41" s="5"/>
      <c r="J41" s="37"/>
      <c r="K41" s="86" t="str">
        <f t="shared" si="0"/>
        <v/>
      </c>
      <c r="L41" s="87"/>
      <c r="M41" s="6"/>
      <c r="N41" s="34"/>
    </row>
    <row r="42" spans="1:14" ht="15.5" x14ac:dyDescent="0.35">
      <c r="A42" s="36"/>
      <c r="B42" s="19" t="s">
        <v>36</v>
      </c>
      <c r="C42" s="3"/>
      <c r="D42" s="42"/>
      <c r="E42" s="43"/>
      <c r="F42" s="43"/>
      <c r="G42" s="43"/>
      <c r="H42" s="44"/>
      <c r="I42" s="5"/>
      <c r="J42" s="37"/>
      <c r="K42" s="86" t="str">
        <f t="shared" si="0"/>
        <v/>
      </c>
      <c r="L42" s="87"/>
      <c r="M42" s="6"/>
      <c r="N42" s="34"/>
    </row>
    <row r="43" spans="1:14" ht="15.5" x14ac:dyDescent="0.35">
      <c r="A43" s="36"/>
      <c r="B43" s="19" t="s">
        <v>37</v>
      </c>
      <c r="C43" s="3"/>
      <c r="D43" s="42"/>
      <c r="E43" s="43"/>
      <c r="F43" s="43"/>
      <c r="G43" s="43"/>
      <c r="H43" s="44"/>
      <c r="I43" s="5"/>
      <c r="J43" s="37"/>
      <c r="K43" s="86" t="str">
        <f t="shared" si="0"/>
        <v/>
      </c>
      <c r="L43" s="87"/>
      <c r="M43" s="6"/>
      <c r="N43" s="34"/>
    </row>
    <row r="44" spans="1:14" ht="15.5" x14ac:dyDescent="0.35">
      <c r="A44" s="36"/>
      <c r="B44" s="19" t="s">
        <v>38</v>
      </c>
      <c r="C44" s="3"/>
      <c r="D44" s="42"/>
      <c r="E44" s="43"/>
      <c r="F44" s="43"/>
      <c r="G44" s="43"/>
      <c r="H44" s="44"/>
      <c r="I44" s="5"/>
      <c r="J44" s="37"/>
      <c r="K44" s="86" t="str">
        <f t="shared" si="0"/>
        <v/>
      </c>
      <c r="L44" s="87"/>
      <c r="M44" s="6"/>
      <c r="N44" s="34"/>
    </row>
    <row r="45" spans="1:14" ht="15.5" x14ac:dyDescent="0.35">
      <c r="A45" s="36"/>
      <c r="B45" s="19" t="s">
        <v>39</v>
      </c>
      <c r="C45" s="3"/>
      <c r="D45" s="42"/>
      <c r="E45" s="43"/>
      <c r="F45" s="43"/>
      <c r="G45" s="43"/>
      <c r="H45" s="44"/>
      <c r="I45" s="5"/>
      <c r="J45" s="37"/>
      <c r="K45" s="86" t="str">
        <f t="shared" si="0"/>
        <v/>
      </c>
      <c r="L45" s="87"/>
      <c r="M45" s="6"/>
      <c r="N45" s="34"/>
    </row>
    <row r="46" spans="1:14" ht="16" thickBot="1" x14ac:dyDescent="0.4">
      <c r="A46" s="36"/>
      <c r="B46" s="19" t="s">
        <v>40</v>
      </c>
      <c r="C46" s="3"/>
      <c r="D46" s="42"/>
      <c r="E46" s="43"/>
      <c r="F46" s="45"/>
      <c r="G46" s="45"/>
      <c r="H46" s="46"/>
      <c r="I46" s="5"/>
      <c r="J46" s="37"/>
      <c r="K46" s="86" t="str">
        <f t="shared" si="0"/>
        <v/>
      </c>
      <c r="L46" s="87"/>
      <c r="M46" s="7"/>
      <c r="N46" s="34"/>
    </row>
    <row r="47" spans="1:14" ht="19" thickBot="1" x14ac:dyDescent="0.5">
      <c r="A47" s="12"/>
      <c r="B47" s="10"/>
      <c r="C47" s="10"/>
      <c r="D47" s="20"/>
      <c r="E47" s="20"/>
      <c r="F47" s="98" t="s">
        <v>41</v>
      </c>
      <c r="G47" s="99"/>
      <c r="H47" s="100"/>
      <c r="I47" s="21">
        <f>SUM(I32:I46)</f>
        <v>0</v>
      </c>
      <c r="J47" s="13"/>
      <c r="K47" s="107">
        <f>SUM(K32:L46)</f>
        <v>0</v>
      </c>
      <c r="L47" s="108"/>
      <c r="M47" s="22">
        <f>SUM(M32:M46)</f>
        <v>0</v>
      </c>
      <c r="N47" s="11"/>
    </row>
    <row r="48" spans="1:14" x14ac:dyDescent="0.35">
      <c r="A48" s="12"/>
      <c r="B48" s="10"/>
      <c r="C48" s="10"/>
      <c r="D48" s="10"/>
      <c r="E48" s="10"/>
      <c r="F48" s="10"/>
      <c r="G48" s="10"/>
      <c r="H48" s="10"/>
      <c r="I48" s="10"/>
      <c r="J48" s="10"/>
      <c r="K48" s="10"/>
      <c r="L48" s="10"/>
      <c r="M48" s="10"/>
      <c r="N48" s="11"/>
    </row>
    <row r="49" spans="1:14" x14ac:dyDescent="0.35">
      <c r="A49" s="12"/>
      <c r="B49" s="10"/>
      <c r="C49" s="10"/>
      <c r="D49" s="10"/>
      <c r="E49" s="10"/>
      <c r="F49" s="10"/>
      <c r="G49" s="10"/>
      <c r="H49" s="10"/>
      <c r="I49" s="10"/>
      <c r="J49" s="10"/>
      <c r="K49" s="10"/>
      <c r="L49" s="10"/>
      <c r="M49" s="10"/>
      <c r="N49" s="11"/>
    </row>
    <row r="50" spans="1:14" ht="15" thickBot="1" x14ac:dyDescent="0.4">
      <c r="A50" s="12"/>
      <c r="B50" s="14"/>
      <c r="C50" s="14"/>
      <c r="D50" s="14"/>
      <c r="E50" s="14"/>
      <c r="F50" s="14"/>
      <c r="G50" s="14"/>
      <c r="H50" s="14"/>
      <c r="I50" s="14"/>
      <c r="J50" s="10"/>
      <c r="K50" s="23"/>
      <c r="L50" s="14"/>
      <c r="M50" s="23"/>
      <c r="N50" s="11"/>
    </row>
    <row r="51" spans="1:14" ht="25.15" customHeight="1" thickTop="1" x14ac:dyDescent="0.5">
      <c r="A51" s="12"/>
      <c r="B51" s="47" t="s">
        <v>42</v>
      </c>
      <c r="C51" s="48"/>
      <c r="D51" s="24"/>
      <c r="E51" s="25" t="s">
        <v>41</v>
      </c>
      <c r="F51" s="24"/>
      <c r="G51" s="14"/>
      <c r="H51" s="14"/>
      <c r="I51" s="26"/>
      <c r="J51" s="10"/>
      <c r="K51" s="27" t="s">
        <v>43</v>
      </c>
      <c r="L51" s="24"/>
      <c r="M51" s="25" t="s">
        <v>44</v>
      </c>
      <c r="N51" s="11"/>
    </row>
    <row r="52" spans="1:14" ht="27" customHeight="1" thickBot="1" x14ac:dyDescent="0.5">
      <c r="A52" s="12"/>
      <c r="B52" s="38" t="s">
        <v>45</v>
      </c>
      <c r="C52" s="39"/>
      <c r="D52" s="28"/>
      <c r="E52" s="29">
        <f>M47</f>
        <v>0</v>
      </c>
      <c r="F52" s="14"/>
      <c r="G52" s="14"/>
      <c r="H52" s="14"/>
      <c r="I52" s="26"/>
      <c r="J52" s="10"/>
      <c r="K52" s="64">
        <f>(IF(E52&gt;117647.06,Contenu!C5,IF(B52=Contenu!A2,Contenu!D2,Contenu!D3)))</f>
        <v>0</v>
      </c>
      <c r="L52" s="14"/>
      <c r="M52" s="66">
        <f>(IF(E52&gt;117647.06,Contenu!E3,IF(B52=Contenu!A2,Contenu!E2,Contenu!E3)))</f>
        <v>0</v>
      </c>
      <c r="N52" s="11"/>
    </row>
    <row r="53" spans="1:14" ht="15" customHeight="1" thickBot="1" x14ac:dyDescent="0.4">
      <c r="A53" s="12"/>
      <c r="B53" s="40"/>
      <c r="C53" s="41"/>
      <c r="D53" s="14"/>
      <c r="E53" s="14"/>
      <c r="F53" s="14"/>
      <c r="G53" s="14"/>
      <c r="H53" s="14"/>
      <c r="I53" s="26"/>
      <c r="J53" s="10"/>
      <c r="K53" s="65"/>
      <c r="L53" s="14"/>
      <c r="M53" s="67"/>
      <c r="N53" s="11"/>
    </row>
    <row r="54" spans="1:14" x14ac:dyDescent="0.35">
      <c r="A54" s="12"/>
      <c r="B54" s="14"/>
      <c r="C54" s="14"/>
      <c r="D54" s="14"/>
      <c r="E54" s="14"/>
      <c r="F54" s="14"/>
      <c r="G54" s="14"/>
      <c r="H54" s="14"/>
      <c r="I54" s="14"/>
      <c r="J54" s="10"/>
      <c r="K54" s="10"/>
      <c r="L54" s="10"/>
      <c r="M54" s="10"/>
      <c r="N54" s="11"/>
    </row>
    <row r="55" spans="1:14" ht="15" thickBot="1" x14ac:dyDescent="0.4">
      <c r="A55" s="10"/>
      <c r="B55" s="10"/>
      <c r="C55" s="10"/>
      <c r="D55" s="10"/>
      <c r="E55" s="10"/>
      <c r="F55" s="10"/>
      <c r="G55" s="14"/>
      <c r="H55" s="14"/>
      <c r="I55" s="14"/>
      <c r="J55" s="10"/>
      <c r="K55" s="10"/>
      <c r="L55" s="10"/>
      <c r="M55" s="10"/>
      <c r="N55" s="11"/>
    </row>
    <row r="56" spans="1:14" ht="21.65" customHeight="1" x14ac:dyDescent="0.45">
      <c r="A56" s="10"/>
      <c r="B56" s="10"/>
      <c r="C56" s="10"/>
      <c r="D56" s="10"/>
      <c r="E56" s="10"/>
      <c r="F56" s="10"/>
      <c r="G56" s="14"/>
      <c r="H56" s="14"/>
      <c r="I56" s="14"/>
      <c r="J56" s="10"/>
      <c r="K56" s="58" t="s">
        <v>46</v>
      </c>
      <c r="L56" s="59"/>
      <c r="M56" s="60"/>
      <c r="N56" s="11"/>
    </row>
    <row r="57" spans="1:14" ht="15" customHeight="1" x14ac:dyDescent="0.35">
      <c r="A57" s="10"/>
      <c r="B57" s="10"/>
      <c r="C57" s="10"/>
      <c r="D57" s="10"/>
      <c r="E57" s="10"/>
      <c r="F57" s="10"/>
      <c r="G57" s="14"/>
      <c r="H57" s="14"/>
      <c r="I57" s="14"/>
      <c r="J57" s="10"/>
      <c r="K57" s="52">
        <f>SUM(K52+M52)</f>
        <v>0</v>
      </c>
      <c r="L57" s="53"/>
      <c r="M57" s="54"/>
      <c r="N57" s="11"/>
    </row>
    <row r="58" spans="1:14" ht="15" customHeight="1" thickBot="1" x14ac:dyDescent="0.4">
      <c r="A58" s="10"/>
      <c r="B58" s="10"/>
      <c r="C58" s="10"/>
      <c r="D58" s="10"/>
      <c r="E58" s="10"/>
      <c r="F58" s="10"/>
      <c r="G58" s="14"/>
      <c r="H58" s="14"/>
      <c r="I58" s="14"/>
      <c r="J58" s="10"/>
      <c r="K58" s="55"/>
      <c r="L58" s="56"/>
      <c r="M58" s="57"/>
      <c r="N58" s="11"/>
    </row>
    <row r="59" spans="1:14" x14ac:dyDescent="0.35">
      <c r="A59" s="10"/>
      <c r="B59" s="10"/>
      <c r="C59" s="10"/>
      <c r="D59" s="10"/>
      <c r="E59" s="10"/>
      <c r="F59" s="10"/>
      <c r="G59" s="10"/>
      <c r="H59" s="10"/>
      <c r="I59" s="10"/>
      <c r="J59" s="10"/>
      <c r="K59" s="10"/>
      <c r="L59" s="10"/>
      <c r="M59" s="10"/>
      <c r="N59" s="11"/>
    </row>
    <row r="60" spans="1:14" ht="15" thickBot="1" x14ac:dyDescent="0.4">
      <c r="A60" s="30"/>
      <c r="B60" s="31"/>
      <c r="C60" s="31"/>
      <c r="D60" s="31"/>
      <c r="E60" s="31"/>
      <c r="F60" s="31"/>
      <c r="G60" s="31"/>
      <c r="H60" s="32"/>
      <c r="I60" s="31"/>
      <c r="J60" s="31"/>
      <c r="K60" s="31"/>
      <c r="L60" s="31"/>
      <c r="M60" s="31"/>
      <c r="N60" s="33"/>
    </row>
  </sheetData>
  <sheetProtection algorithmName="SHA-512" hashValue="hIkdQzGO+g6lRxRTh4qs6H4kXzLjlHwv6yjgEMLPaMYkne9iHPdQjs/5nNbKRwKa26Mvjoj2Uv/elUHSaJmFxQ==" saltValue="ct6PeHHv+7Nc/fPzuUFv6g==" spinCount="100000" sheet="1" selectLockedCells="1"/>
  <mergeCells count="67">
    <mergeCell ref="K33:L33"/>
    <mergeCell ref="K34:L34"/>
    <mergeCell ref="K46:L46"/>
    <mergeCell ref="K47:L47"/>
    <mergeCell ref="K38:L38"/>
    <mergeCell ref="K39:L39"/>
    <mergeCell ref="K40:L40"/>
    <mergeCell ref="K41:L41"/>
    <mergeCell ref="K42:L42"/>
    <mergeCell ref="B27:M27"/>
    <mergeCell ref="B29:M29"/>
    <mergeCell ref="K32:L32"/>
    <mergeCell ref="B15:M15"/>
    <mergeCell ref="B16:M16"/>
    <mergeCell ref="B17:M17"/>
    <mergeCell ref="B18:M18"/>
    <mergeCell ref="B19:M19"/>
    <mergeCell ref="B20:M20"/>
    <mergeCell ref="B21:M21"/>
    <mergeCell ref="B22:M22"/>
    <mergeCell ref="B23:M23"/>
    <mergeCell ref="K31:L31"/>
    <mergeCell ref="B24:M24"/>
    <mergeCell ref="B26:M26"/>
    <mergeCell ref="B25:M25"/>
    <mergeCell ref="B2:M2"/>
    <mergeCell ref="B3:M3"/>
    <mergeCell ref="B4:M4"/>
    <mergeCell ref="B5:M5"/>
    <mergeCell ref="B6:M6"/>
    <mergeCell ref="B7:M7"/>
    <mergeCell ref="B8:M8"/>
    <mergeCell ref="B9:M9"/>
    <mergeCell ref="B10:M10"/>
    <mergeCell ref="B11:M11"/>
    <mergeCell ref="B12:M12"/>
    <mergeCell ref="B13:M13"/>
    <mergeCell ref="B14:M14"/>
    <mergeCell ref="D31:H31"/>
    <mergeCell ref="K57:M58"/>
    <mergeCell ref="K56:M56"/>
    <mergeCell ref="D33:H33"/>
    <mergeCell ref="D34:H34"/>
    <mergeCell ref="D44:H44"/>
    <mergeCell ref="D32:H32"/>
    <mergeCell ref="K52:K53"/>
    <mergeCell ref="M52:M53"/>
    <mergeCell ref="K35:L35"/>
    <mergeCell ref="K36:L36"/>
    <mergeCell ref="K37:L37"/>
    <mergeCell ref="F47:H47"/>
    <mergeCell ref="K43:L43"/>
    <mergeCell ref="K44:L44"/>
    <mergeCell ref="K45:L45"/>
    <mergeCell ref="B52:C53"/>
    <mergeCell ref="D35:H35"/>
    <mergeCell ref="D36:H36"/>
    <mergeCell ref="D37:H37"/>
    <mergeCell ref="D38:H38"/>
    <mergeCell ref="D39:H39"/>
    <mergeCell ref="D40:H40"/>
    <mergeCell ref="D46:H46"/>
    <mergeCell ref="D41:H41"/>
    <mergeCell ref="D42:H42"/>
    <mergeCell ref="D43:H43"/>
    <mergeCell ref="B51:C51"/>
    <mergeCell ref="D45:H45"/>
  </mergeCells>
  <phoneticPr fontId="5" type="noConversion"/>
  <conditionalFormatting sqref="K52 M52">
    <cfRule type="containsText" dxfId="1" priority="2" operator="containsText" text="Non admissible">
      <formula>NOT(ISERROR(SEARCH("Non admissible",K52)))</formula>
    </cfRule>
  </conditionalFormatting>
  <conditionalFormatting sqref="K57">
    <cfRule type="containsText" dxfId="0" priority="1" operator="containsText" text="Non admissible">
      <formula>NOT(ISERROR(SEARCH("Non admissible",K57)))</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0E74892-82C3-4905-99CC-CEF23E0159E4}">
          <x14:formula1>
            <xm:f>Contenu!$A$2:$A$3</xm:f>
          </x14:formula1>
          <xm:sqref>B52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81C14-BC05-4693-ACA8-8245EE1CBC6B}">
  <sheetPr codeName="Feuil3"/>
  <dimension ref="A1:E5"/>
  <sheetViews>
    <sheetView workbookViewId="0">
      <selection activeCell="G9" sqref="G9"/>
    </sheetView>
  </sheetViews>
  <sheetFormatPr baseColWidth="10" defaultColWidth="11.453125" defaultRowHeight="14.5" x14ac:dyDescent="0.35"/>
  <cols>
    <col min="1" max="1" width="57.7265625" customWidth="1"/>
    <col min="3" max="3" width="17.54296875" customWidth="1"/>
  </cols>
  <sheetData>
    <row r="1" spans="1:5" x14ac:dyDescent="0.35">
      <c r="A1" t="s">
        <v>42</v>
      </c>
      <c r="C1" t="s">
        <v>47</v>
      </c>
      <c r="D1" t="s">
        <v>48</v>
      </c>
    </row>
    <row r="2" spans="1:5" x14ac:dyDescent="0.35">
      <c r="A2" t="s">
        <v>45</v>
      </c>
      <c r="C2" t="s">
        <v>49</v>
      </c>
      <c r="D2">
        <f>'Calculateur de subvention'!E52*0.85</f>
        <v>0</v>
      </c>
      <c r="E2">
        <f>SUM('Calculateur de subvention'!E52-D2)</f>
        <v>0</v>
      </c>
    </row>
    <row r="3" spans="1:5" x14ac:dyDescent="0.35">
      <c r="A3" t="s">
        <v>50</v>
      </c>
      <c r="C3">
        <f>IF('Calculateur de subvention'!E52&gt;100000,C5,C4)</f>
        <v>0</v>
      </c>
      <c r="D3">
        <f>'Calculateur de subvention'!E52*0.65</f>
        <v>0</v>
      </c>
      <c r="E3" cm="1">
        <f t="array" ref="E3:E4">SUM('Calculateur de subvention'!E52*0.8)-'Calculateur de subvention'!K52:K53</f>
        <v>0</v>
      </c>
    </row>
    <row r="4" spans="1:5" x14ac:dyDescent="0.35">
      <c r="C4" s="1"/>
      <c r="E4">
        <v>0</v>
      </c>
    </row>
    <row r="5" spans="1:5" x14ac:dyDescent="0.35">
      <c r="C5" s="4">
        <v>100000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13656C6741674C8468885C5A1B1B44" ma:contentTypeVersion="18" ma:contentTypeDescription="Crée un document." ma:contentTypeScope="" ma:versionID="db339396366da7c09d9e4c7de4a01dd5">
  <xsd:schema xmlns:xsd="http://www.w3.org/2001/XMLSchema" xmlns:xs="http://www.w3.org/2001/XMLSchema" xmlns:p="http://schemas.microsoft.com/office/2006/metadata/properties" xmlns:ns2="77ae4fad-1373-4b1e-a2c3-8d2f5ddada0b" xmlns:ns3="449742ef-72a8-4a9b-b5b3-044211189e51" targetNamespace="http://schemas.microsoft.com/office/2006/metadata/properties" ma:root="true" ma:fieldsID="40d5863b0c4e5b6e607842c8c0a1c5db" ns2:_="" ns3:_="">
    <xsd:import namespace="77ae4fad-1373-4b1e-a2c3-8d2f5ddada0b"/>
    <xsd:import namespace="449742ef-72a8-4a9b-b5b3-044211189e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e4fad-1373-4b1e-a2c3-8d2f5ddada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03f2ebe-2a37-4313-93ba-38cc5a334d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742ef-72a8-4a9b-b5b3-044211189e51"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9de4bb9-55c3-454e-b465-fcf6e52afd0c}" ma:internalName="TaxCatchAll" ma:showField="CatchAllData" ma:web="449742ef-72a8-4a9b-b5b3-044211189e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49742ef-72a8-4a9b-b5b3-044211189e51" xsi:nil="true"/>
    <lcf76f155ced4ddcb4097134ff3c332f xmlns="77ae4fad-1373-4b1e-a2c3-8d2f5ddada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7811B8-07AF-4C64-9664-3B1C16812D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ae4fad-1373-4b1e-a2c3-8d2f5ddada0b"/>
    <ds:schemaRef ds:uri="449742ef-72a8-4a9b-b5b3-044211189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9138FD-6999-4A20-97A1-523497346E5C}">
  <ds:schemaRefs>
    <ds:schemaRef ds:uri="http://schemas.microsoft.com/sharepoint/v3/contenttype/forms"/>
  </ds:schemaRefs>
</ds:datastoreItem>
</file>

<file path=customXml/itemProps3.xml><?xml version="1.0" encoding="utf-8"?>
<ds:datastoreItem xmlns:ds="http://schemas.openxmlformats.org/officeDocument/2006/customXml" ds:itemID="{A4C13713-8D33-4C2F-97A2-CAD7E8C814FB}">
  <ds:schemaRefs>
    <ds:schemaRef ds:uri="449742ef-72a8-4a9b-b5b3-044211189e51"/>
    <ds:schemaRef ds:uri="http://schemas.microsoft.com/office/infopath/2007/PartnerControls"/>
    <ds:schemaRef ds:uri="http://purl.org/dc/elements/1.1/"/>
    <ds:schemaRef ds:uri="http://schemas.microsoft.com/office/2006/metadata/properties"/>
    <ds:schemaRef ds:uri="77ae4fad-1373-4b1e-a2c3-8d2f5ddada0b"/>
    <ds:schemaRef ds:uri="http://schemas.microsoft.com/office/2006/documentManagement/types"/>
    <ds:schemaRef ds:uri="http://purl.org/dc/dcmityp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Calculateur de subvention</vt:lpstr>
      <vt:lpstr>Contenu</vt:lpstr>
      <vt:lpstr>listeStatut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Laet, Pauline (PAE-DD)</dc:creator>
  <cp:keywords/>
  <dc:description/>
  <cp:lastModifiedBy>Gratton, Isabelle (RCC-CPO)</cp:lastModifiedBy>
  <cp:revision/>
  <dcterms:created xsi:type="dcterms:W3CDTF">2023-12-15T19:50:34Z</dcterms:created>
  <dcterms:modified xsi:type="dcterms:W3CDTF">2024-10-29T12:52:18Z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0x0101002513656C6741674C8468885C5A1B1B44</vt:lpwstr>
  </property>
  <property fmtid="{D5CDD505-2E9C-101B-9397-08002B2CF9AE}" pid="3" name="MediaServiceImageTags">
    <vt:lpwstr/>
  </property>
</Properties>
</file>